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<sst xmlns="http://schemas.openxmlformats.org/spreadsheetml/2006/main" count="102" uniqueCount="31">
  <si>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</si>
  <si>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</si>
  <si>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</si>
  <si>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</si>
  <si>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</si>
  <si>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</si>
  <si>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</si>
  <si>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</si>
  <si>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</si>
  <si>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</si>
  <si>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</si>
  <si>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</si>
  <si>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</si>
  <si>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</si>
  <si>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</si>
  <si>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</si>
  <si>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</si>
  <si>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</si>
  <si>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</si>
  <si>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</si>
  <si>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</si>
  <si>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</si>
  <si>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</si>
  <si>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</si>
  <si>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</si>
  <si>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</si>
  <si>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</si>
  <si>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</si>
  <si>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(2015)</t>
  </si>
  <si>
    <t>NACIMIENTOS
EEVV (2016)</t>
  </si>
  <si>
    <t>DOSIS APLICADAS
A ABRIL_2017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</si>
</sst>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zoomScale="70" zoomScaleNormal="70" zoomScalePageLayoutView="0" workbookViewId="0" topLeftCell="A13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29</v>
      </c>
      <c r="Y1" s="55" t="s">
        <v>25</v>
      </c>
    </row>
    <row r="2" spans="1:25" ht="45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7" customHeight="1">
      <c r="A3" s="32" t="s">
        <v>23</v>
      </c>
      <c r="B3" s="27" t="s">
        <v>0</v>
      </c>
      <c r="C3" s="6">
        <v>1372</v>
      </c>
      <c r="D3" s="5">
        <v>261</v>
      </c>
      <c r="E3" s="5">
        <v>1</v>
      </c>
      <c r="F3" s="5"/>
      <c r="G3" s="5"/>
      <c r="H3" s="5"/>
      <c r="I3" s="5">
        <v>1</v>
      </c>
      <c r="J3" s="5">
        <v>2</v>
      </c>
      <c r="K3" s="5">
        <v>4</v>
      </c>
      <c r="L3" s="5">
        <v>1</v>
      </c>
      <c r="M3" s="5">
        <v>118</v>
      </c>
      <c r="N3" s="5">
        <v>40</v>
      </c>
      <c r="O3" s="5">
        <v>16</v>
      </c>
      <c r="P3" s="5"/>
      <c r="Q3" s="5"/>
      <c r="R3" s="5">
        <v>3</v>
      </c>
      <c r="S3" s="5"/>
      <c r="T3" s="5">
        <v>3</v>
      </c>
      <c r="U3" s="5"/>
      <c r="V3" s="5"/>
      <c r="W3" s="9">
        <f>SUM(C3:V3)</f>
        <v>1822</v>
      </c>
      <c r="X3" s="10">
        <v>6209</v>
      </c>
      <c r="Y3" s="11">
        <f>+W3*100/X3</f>
        <v>29.344499919471733</v>
      </c>
    </row>
    <row r="4" spans="1:25" s="4" customFormat="1" ht="27" customHeight="1">
      <c r="A4" s="32"/>
      <c r="B4" s="27" t="s">
        <v>1</v>
      </c>
      <c r="C4" s="5">
        <v>67</v>
      </c>
      <c r="D4" s="6">
        <v>310</v>
      </c>
      <c r="E4" s="5">
        <v>3</v>
      </c>
      <c r="F4" s="5">
        <v>2</v>
      </c>
      <c r="G4" s="5"/>
      <c r="H4" s="5"/>
      <c r="I4" s="5">
        <v>1</v>
      </c>
      <c r="J4" s="5">
        <v>2</v>
      </c>
      <c r="K4" s="5">
        <v>6</v>
      </c>
      <c r="L4" s="5"/>
      <c r="M4" s="5">
        <v>11</v>
      </c>
      <c r="N4" s="5">
        <v>35</v>
      </c>
      <c r="O4" s="5">
        <v>30</v>
      </c>
      <c r="P4" s="5"/>
      <c r="Q4" s="5">
        <v>3</v>
      </c>
      <c r="R4" s="5">
        <v>3</v>
      </c>
      <c r="S4" s="5"/>
      <c r="T4" s="5">
        <v>2</v>
      </c>
      <c r="U4" s="5"/>
      <c r="V4" s="5"/>
      <c r="W4" s="9">
        <f aca="true" t="shared" si="0" ref="W4:W24">SUM(C4:V4)</f>
        <v>475</v>
      </c>
      <c r="X4" s="10">
        <v>2022</v>
      </c>
      <c r="Y4" s="11">
        <f aca="true" t="shared" si="1" ref="Y4:Y22">+W4*100/X4</f>
        <v>23.491592482690404</v>
      </c>
    </row>
    <row r="5" spans="1:25" s="4" customFormat="1" ht="27" customHeight="1">
      <c r="A5" s="32"/>
      <c r="B5" s="27" t="s">
        <v>2</v>
      </c>
      <c r="C5" s="5">
        <v>13</v>
      </c>
      <c r="D5" s="5">
        <v>64</v>
      </c>
      <c r="E5" s="6">
        <v>158</v>
      </c>
      <c r="F5" s="5">
        <v>28</v>
      </c>
      <c r="G5" s="5"/>
      <c r="H5" s="5">
        <v>1</v>
      </c>
      <c r="I5" s="5">
        <v>1</v>
      </c>
      <c r="J5" s="5">
        <v>2</v>
      </c>
      <c r="K5" s="5">
        <v>6</v>
      </c>
      <c r="L5" s="5">
        <v>1</v>
      </c>
      <c r="M5" s="5">
        <v>6</v>
      </c>
      <c r="N5" s="5">
        <v>5</v>
      </c>
      <c r="O5" s="5">
        <v>28</v>
      </c>
      <c r="P5" s="5">
        <v>19</v>
      </c>
      <c r="Q5" s="5">
        <v>30</v>
      </c>
      <c r="R5" s="5">
        <v>10</v>
      </c>
      <c r="S5" s="5">
        <v>11</v>
      </c>
      <c r="T5" s="5">
        <v>14</v>
      </c>
      <c r="U5" s="5">
        <v>1</v>
      </c>
      <c r="V5" s="5"/>
      <c r="W5" s="9">
        <f t="shared" si="0"/>
        <v>398</v>
      </c>
      <c r="X5" s="10">
        <v>1353</v>
      </c>
      <c r="Y5" s="11">
        <f t="shared" si="1"/>
        <v>29.416112342941613</v>
      </c>
    </row>
    <row r="6" spans="1:25" s="4" customFormat="1" ht="27" customHeight="1">
      <c r="A6" s="32"/>
      <c r="B6" s="27" t="s">
        <v>3</v>
      </c>
      <c r="C6" s="5">
        <v>9</v>
      </c>
      <c r="D6" s="5">
        <v>69</v>
      </c>
      <c r="E6" s="5">
        <v>10</v>
      </c>
      <c r="F6" s="6">
        <v>1038</v>
      </c>
      <c r="G6" s="5">
        <v>23</v>
      </c>
      <c r="H6" s="5">
        <v>9</v>
      </c>
      <c r="I6" s="5"/>
      <c r="J6" s="5">
        <v>19</v>
      </c>
      <c r="K6" s="5">
        <v>7</v>
      </c>
      <c r="L6" s="5">
        <v>2</v>
      </c>
      <c r="M6" s="5">
        <v>5</v>
      </c>
      <c r="N6" s="5">
        <v>23</v>
      </c>
      <c r="O6" s="5">
        <v>49</v>
      </c>
      <c r="P6" s="5">
        <v>2</v>
      </c>
      <c r="Q6" s="5">
        <v>323</v>
      </c>
      <c r="R6" s="5">
        <v>20</v>
      </c>
      <c r="S6" s="5"/>
      <c r="T6" s="5">
        <v>194</v>
      </c>
      <c r="U6" s="5">
        <v>6</v>
      </c>
      <c r="V6" s="5"/>
      <c r="W6" s="9">
        <f t="shared" si="0"/>
        <v>1808</v>
      </c>
      <c r="X6" s="10">
        <v>5771</v>
      </c>
      <c r="Y6" s="11">
        <f t="shared" si="1"/>
        <v>31.329059088546177</v>
      </c>
    </row>
    <row r="7" spans="1:25" s="4" customFormat="1" ht="27" customHeight="1">
      <c r="A7" s="32"/>
      <c r="B7" s="27" t="s">
        <v>4</v>
      </c>
      <c r="C7" s="5">
        <v>6</v>
      </c>
      <c r="D7" s="5">
        <v>46</v>
      </c>
      <c r="E7" s="5">
        <v>3</v>
      </c>
      <c r="F7" s="5">
        <v>35</v>
      </c>
      <c r="G7" s="6">
        <v>1415</v>
      </c>
      <c r="H7" s="5">
        <v>50</v>
      </c>
      <c r="I7" s="5">
        <v>4</v>
      </c>
      <c r="J7" s="5">
        <v>27</v>
      </c>
      <c r="K7" s="5">
        <v>4</v>
      </c>
      <c r="L7" s="5">
        <v>5</v>
      </c>
      <c r="M7" s="5">
        <v>5</v>
      </c>
      <c r="N7" s="5">
        <v>12</v>
      </c>
      <c r="O7" s="5">
        <v>34</v>
      </c>
      <c r="P7" s="5">
        <v>1</v>
      </c>
      <c r="Q7" s="5">
        <v>83</v>
      </c>
      <c r="R7" s="5">
        <v>15</v>
      </c>
      <c r="S7" s="5"/>
      <c r="T7" s="5">
        <v>104</v>
      </c>
      <c r="U7" s="5">
        <v>36</v>
      </c>
      <c r="V7" s="5"/>
      <c r="W7" s="9">
        <f t="shared" si="0"/>
        <v>1885</v>
      </c>
      <c r="X7" s="10">
        <v>5514</v>
      </c>
      <c r="Y7" s="11">
        <f t="shared" si="1"/>
        <v>34.185709104098656</v>
      </c>
    </row>
    <row r="8" spans="1:25" s="4" customFormat="1" ht="27" customHeight="1">
      <c r="A8" s="32"/>
      <c r="B8" s="27" t="s">
        <v>5</v>
      </c>
      <c r="C8" s="5">
        <v>4</v>
      </c>
      <c r="D8" s="5">
        <v>19</v>
      </c>
      <c r="E8" s="5">
        <v>1</v>
      </c>
      <c r="F8" s="5">
        <v>9</v>
      </c>
      <c r="G8" s="5">
        <v>1</v>
      </c>
      <c r="H8" s="6">
        <v>472</v>
      </c>
      <c r="I8" s="5">
        <v>4</v>
      </c>
      <c r="J8" s="5">
        <v>32</v>
      </c>
      <c r="K8" s="5">
        <v>5</v>
      </c>
      <c r="L8" s="5"/>
      <c r="M8" s="5">
        <v>1</v>
      </c>
      <c r="N8" s="5">
        <v>15</v>
      </c>
      <c r="O8" s="5">
        <v>36</v>
      </c>
      <c r="P8" s="5">
        <v>2</v>
      </c>
      <c r="Q8" s="5">
        <v>57</v>
      </c>
      <c r="R8" s="5">
        <v>12</v>
      </c>
      <c r="S8" s="5"/>
      <c r="T8" s="5">
        <v>49</v>
      </c>
      <c r="U8" s="5">
        <v>15</v>
      </c>
      <c r="V8" s="5"/>
      <c r="W8" s="9">
        <f t="shared" si="0"/>
        <v>734</v>
      </c>
      <c r="X8" s="10">
        <v>2603</v>
      </c>
      <c r="Y8" s="11">
        <f t="shared" si="1"/>
        <v>28.19823280829812</v>
      </c>
    </row>
    <row r="9" spans="1:25" s="4" customFormat="1" ht="27" customHeight="1">
      <c r="A9" s="32"/>
      <c r="B9" s="27" t="s">
        <v>6</v>
      </c>
      <c r="C9" s="5">
        <v>10</v>
      </c>
      <c r="D9" s="5">
        <v>72</v>
      </c>
      <c r="E9" s="5"/>
      <c r="F9" s="5">
        <v>20</v>
      </c>
      <c r="G9" s="5">
        <v>3</v>
      </c>
      <c r="H9" s="5">
        <v>16</v>
      </c>
      <c r="I9" s="6">
        <v>2242</v>
      </c>
      <c r="J9" s="5">
        <v>594</v>
      </c>
      <c r="K9" s="5">
        <v>21</v>
      </c>
      <c r="L9" s="5">
        <v>7</v>
      </c>
      <c r="M9" s="5">
        <v>15</v>
      </c>
      <c r="N9" s="5">
        <v>32</v>
      </c>
      <c r="O9" s="5">
        <v>55</v>
      </c>
      <c r="P9" s="5">
        <v>4</v>
      </c>
      <c r="Q9" s="5">
        <v>33</v>
      </c>
      <c r="R9" s="5">
        <v>112</v>
      </c>
      <c r="S9" s="5"/>
      <c r="T9" s="5">
        <v>21</v>
      </c>
      <c r="U9" s="5">
        <v>12</v>
      </c>
      <c r="V9" s="5"/>
      <c r="W9" s="9">
        <f t="shared" si="0"/>
        <v>3269</v>
      </c>
      <c r="X9" s="10">
        <v>10041</v>
      </c>
      <c r="Y9" s="11">
        <f t="shared" si="1"/>
        <v>32.55651827507221</v>
      </c>
    </row>
    <row r="10" spans="1:25" s="4" customFormat="1" ht="27" customHeight="1">
      <c r="A10" s="32"/>
      <c r="B10" s="27" t="s">
        <v>7</v>
      </c>
      <c r="C10" s="5">
        <v>47</v>
      </c>
      <c r="D10" s="5">
        <v>199</v>
      </c>
      <c r="E10" s="5">
        <v>3</v>
      </c>
      <c r="F10" s="5">
        <v>19</v>
      </c>
      <c r="G10" s="5">
        <v>3</v>
      </c>
      <c r="H10" s="5">
        <v>41</v>
      </c>
      <c r="I10" s="5">
        <v>170</v>
      </c>
      <c r="J10" s="6">
        <v>2947</v>
      </c>
      <c r="K10" s="5">
        <v>135</v>
      </c>
      <c r="L10" s="5">
        <v>25</v>
      </c>
      <c r="M10" s="5">
        <v>14</v>
      </c>
      <c r="N10" s="5">
        <v>77</v>
      </c>
      <c r="O10" s="5">
        <v>205</v>
      </c>
      <c r="P10" s="5">
        <v>8</v>
      </c>
      <c r="Q10" s="5">
        <v>76</v>
      </c>
      <c r="R10" s="5">
        <v>463</v>
      </c>
      <c r="S10" s="5">
        <v>1</v>
      </c>
      <c r="T10" s="5">
        <v>26</v>
      </c>
      <c r="U10" s="5">
        <v>16</v>
      </c>
      <c r="V10" s="5"/>
      <c r="W10" s="9">
        <f t="shared" si="0"/>
        <v>4475</v>
      </c>
      <c r="X10" s="10">
        <v>14067</v>
      </c>
      <c r="Y10" s="11">
        <f t="shared" si="1"/>
        <v>31.81204236866425</v>
      </c>
    </row>
    <row r="11" spans="1:25" s="4" customFormat="1" ht="27" customHeight="1">
      <c r="A11" s="32"/>
      <c r="B11" s="27" t="s">
        <v>8</v>
      </c>
      <c r="C11" s="5">
        <v>51</v>
      </c>
      <c r="D11" s="5">
        <v>109</v>
      </c>
      <c r="E11" s="5">
        <v>1</v>
      </c>
      <c r="F11" s="5"/>
      <c r="G11" s="5"/>
      <c r="H11" s="5">
        <v>2</v>
      </c>
      <c r="I11" s="5">
        <v>1</v>
      </c>
      <c r="J11" s="5">
        <v>11</v>
      </c>
      <c r="K11" s="6">
        <v>761</v>
      </c>
      <c r="L11" s="5">
        <v>25</v>
      </c>
      <c r="M11" s="5">
        <v>25</v>
      </c>
      <c r="N11" s="5">
        <v>46</v>
      </c>
      <c r="O11" s="5">
        <v>172</v>
      </c>
      <c r="P11" s="5"/>
      <c r="Q11" s="5">
        <v>4</v>
      </c>
      <c r="R11" s="5">
        <v>78</v>
      </c>
      <c r="S11" s="5"/>
      <c r="T11" s="5">
        <v>4</v>
      </c>
      <c r="U11" s="5">
        <v>2</v>
      </c>
      <c r="V11" s="5"/>
      <c r="W11" s="9">
        <f t="shared" si="0"/>
        <v>1292</v>
      </c>
      <c r="X11" s="10">
        <v>4181</v>
      </c>
      <c r="Y11" s="11">
        <f t="shared" si="1"/>
        <v>30.901698158335325</v>
      </c>
    </row>
    <row r="12" spans="1:25" s="4" customFormat="1" ht="27" customHeight="1">
      <c r="A12" s="32"/>
      <c r="B12" s="27" t="s">
        <v>9</v>
      </c>
      <c r="C12" s="5">
        <v>100</v>
      </c>
      <c r="D12" s="5">
        <v>218</v>
      </c>
      <c r="E12" s="5"/>
      <c r="F12" s="5">
        <v>4</v>
      </c>
      <c r="G12" s="5">
        <v>2</v>
      </c>
      <c r="H12" s="5">
        <v>2</v>
      </c>
      <c r="I12" s="5">
        <v>6</v>
      </c>
      <c r="J12" s="5">
        <v>16</v>
      </c>
      <c r="K12" s="5">
        <v>61</v>
      </c>
      <c r="L12" s="6">
        <v>1843</v>
      </c>
      <c r="M12" s="5">
        <v>77</v>
      </c>
      <c r="N12" s="5">
        <v>213</v>
      </c>
      <c r="O12" s="5">
        <v>201</v>
      </c>
      <c r="P12" s="5"/>
      <c r="Q12" s="5">
        <v>4</v>
      </c>
      <c r="R12" s="5">
        <v>34</v>
      </c>
      <c r="S12" s="5"/>
      <c r="T12" s="5">
        <v>6</v>
      </c>
      <c r="U12" s="5">
        <v>8</v>
      </c>
      <c r="V12" s="5"/>
      <c r="W12" s="9">
        <f t="shared" si="0"/>
        <v>2795</v>
      </c>
      <c r="X12" s="10">
        <v>8752</v>
      </c>
      <c r="Y12" s="11">
        <f t="shared" si="1"/>
        <v>31.935557586837295</v>
      </c>
    </row>
    <row r="13" spans="1:25" s="4" customFormat="1" ht="27" customHeight="1">
      <c r="A13" s="32"/>
      <c r="B13" s="27" t="s">
        <v>10</v>
      </c>
      <c r="C13" s="5">
        <v>709</v>
      </c>
      <c r="D13" s="5">
        <v>323</v>
      </c>
      <c r="E13" s="5"/>
      <c r="F13" s="5">
        <v>1</v>
      </c>
      <c r="G13" s="5">
        <v>3</v>
      </c>
      <c r="H13" s="5">
        <v>1</v>
      </c>
      <c r="I13" s="5">
        <v>6</v>
      </c>
      <c r="J13" s="5">
        <v>9</v>
      </c>
      <c r="K13" s="5">
        <v>17</v>
      </c>
      <c r="L13" s="5">
        <v>135</v>
      </c>
      <c r="M13" s="6">
        <v>2786</v>
      </c>
      <c r="N13" s="5">
        <v>146</v>
      </c>
      <c r="O13" s="5">
        <v>63</v>
      </c>
      <c r="P13" s="5">
        <v>2</v>
      </c>
      <c r="Q13" s="5">
        <v>6</v>
      </c>
      <c r="R13" s="5">
        <v>14</v>
      </c>
      <c r="S13" s="5"/>
      <c r="T13" s="5">
        <v>7</v>
      </c>
      <c r="U13" s="5">
        <v>1</v>
      </c>
      <c r="V13" s="5"/>
      <c r="W13" s="9">
        <f t="shared" si="0"/>
        <v>4229</v>
      </c>
      <c r="X13" s="10">
        <v>13626</v>
      </c>
      <c r="Y13" s="11">
        <f t="shared" si="1"/>
        <v>31.036254219873772</v>
      </c>
    </row>
    <row r="14" spans="1:25" s="4" customFormat="1" ht="27" customHeight="1">
      <c r="A14" s="32"/>
      <c r="B14" s="27" t="s">
        <v>11</v>
      </c>
      <c r="C14" s="5">
        <v>51</v>
      </c>
      <c r="D14" s="5">
        <v>103</v>
      </c>
      <c r="E14" s="5">
        <v>1</v>
      </c>
      <c r="F14" s="5"/>
      <c r="G14" s="5"/>
      <c r="H14" s="5">
        <v>1</v>
      </c>
      <c r="I14" s="5">
        <v>1</v>
      </c>
      <c r="J14" s="5">
        <v>2</v>
      </c>
      <c r="K14" s="5">
        <v>9</v>
      </c>
      <c r="L14" s="5">
        <v>28</v>
      </c>
      <c r="M14" s="5">
        <v>18</v>
      </c>
      <c r="N14" s="6">
        <v>147</v>
      </c>
      <c r="O14" s="5">
        <v>27</v>
      </c>
      <c r="P14" s="5"/>
      <c r="Q14" s="5">
        <v>2</v>
      </c>
      <c r="R14" s="5">
        <v>11</v>
      </c>
      <c r="S14" s="5"/>
      <c r="T14" s="5">
        <v>2</v>
      </c>
      <c r="U14" s="5">
        <v>2</v>
      </c>
      <c r="V14" s="5"/>
      <c r="W14" s="9">
        <f t="shared" si="0"/>
        <v>405</v>
      </c>
      <c r="X14" s="10">
        <v>1549</v>
      </c>
      <c r="Y14" s="11">
        <f t="shared" si="1"/>
        <v>26.145900581020012</v>
      </c>
    </row>
    <row r="15" spans="1:25" s="4" customFormat="1" ht="27" customHeight="1">
      <c r="A15" s="32"/>
      <c r="B15" s="27" t="s">
        <v>12</v>
      </c>
      <c r="C15" s="5">
        <v>41</v>
      </c>
      <c r="D15" s="5">
        <v>121</v>
      </c>
      <c r="E15" s="5">
        <v>3</v>
      </c>
      <c r="F15" s="5">
        <v>1</v>
      </c>
      <c r="G15" s="5">
        <v>1</v>
      </c>
      <c r="H15" s="5">
        <v>2</v>
      </c>
      <c r="I15" s="5"/>
      <c r="J15" s="5">
        <v>6</v>
      </c>
      <c r="K15" s="5">
        <v>17</v>
      </c>
      <c r="L15" s="5">
        <v>5</v>
      </c>
      <c r="M15" s="5">
        <v>15</v>
      </c>
      <c r="N15" s="5">
        <v>20</v>
      </c>
      <c r="O15" s="6">
        <v>84</v>
      </c>
      <c r="P15" s="5">
        <v>7</v>
      </c>
      <c r="Q15" s="5">
        <v>2</v>
      </c>
      <c r="R15" s="5">
        <v>13</v>
      </c>
      <c r="S15" s="5"/>
      <c r="T15" s="5">
        <v>2</v>
      </c>
      <c r="U15" s="5"/>
      <c r="V15" s="5"/>
      <c r="W15" s="9">
        <f t="shared" si="0"/>
        <v>340</v>
      </c>
      <c r="X15" s="10">
        <v>1230</v>
      </c>
      <c r="Y15" s="11">
        <f t="shared" si="1"/>
        <v>27.642276422764226</v>
      </c>
    </row>
    <row r="16" spans="1:25" s="4" customFormat="1" ht="27" customHeight="1">
      <c r="A16" s="32"/>
      <c r="B16" s="27" t="s">
        <v>13</v>
      </c>
      <c r="C16" s="5">
        <v>7</v>
      </c>
      <c r="D16" s="5">
        <v>33</v>
      </c>
      <c r="E16" s="5">
        <v>9</v>
      </c>
      <c r="F16" s="5">
        <v>11</v>
      </c>
      <c r="G16" s="5"/>
      <c r="H16" s="5">
        <v>2</v>
      </c>
      <c r="I16" s="5"/>
      <c r="J16" s="5">
        <v>6</v>
      </c>
      <c r="K16" s="5">
        <v>1</v>
      </c>
      <c r="L16" s="5"/>
      <c r="M16" s="5">
        <v>1</v>
      </c>
      <c r="N16" s="5">
        <v>3</v>
      </c>
      <c r="O16" s="5">
        <v>18</v>
      </c>
      <c r="P16" s="6">
        <v>113</v>
      </c>
      <c r="Q16" s="5">
        <v>35</v>
      </c>
      <c r="R16" s="5">
        <v>28</v>
      </c>
      <c r="S16" s="5">
        <v>1</v>
      </c>
      <c r="T16" s="5">
        <v>16</v>
      </c>
      <c r="U16" s="5">
        <v>3</v>
      </c>
      <c r="V16" s="5"/>
      <c r="W16" s="9">
        <f t="shared" si="0"/>
        <v>287</v>
      </c>
      <c r="X16" s="10">
        <v>1078</v>
      </c>
      <c r="Y16" s="11">
        <f t="shared" si="1"/>
        <v>26.623376623376622</v>
      </c>
    </row>
    <row r="17" spans="1:25" s="4" customFormat="1" ht="27" customHeight="1">
      <c r="A17" s="32"/>
      <c r="B17" s="27" t="s">
        <v>14</v>
      </c>
      <c r="C17" s="5">
        <v>8</v>
      </c>
      <c r="D17" s="5">
        <v>25</v>
      </c>
      <c r="E17" s="5">
        <v>1</v>
      </c>
      <c r="F17" s="5">
        <v>30</v>
      </c>
      <c r="G17" s="5">
        <v>2</v>
      </c>
      <c r="H17" s="5">
        <v>7</v>
      </c>
      <c r="I17" s="5">
        <v>2</v>
      </c>
      <c r="J17" s="5">
        <v>7</v>
      </c>
      <c r="K17" s="5">
        <v>3</v>
      </c>
      <c r="L17" s="5">
        <v>1</v>
      </c>
      <c r="M17" s="5"/>
      <c r="N17" s="5">
        <v>2</v>
      </c>
      <c r="O17" s="5">
        <v>9</v>
      </c>
      <c r="P17" s="5">
        <v>4</v>
      </c>
      <c r="Q17" s="6">
        <v>126</v>
      </c>
      <c r="R17" s="5">
        <v>6</v>
      </c>
      <c r="S17" s="5"/>
      <c r="T17" s="5">
        <v>70</v>
      </c>
      <c r="U17" s="5">
        <v>1</v>
      </c>
      <c r="V17" s="5"/>
      <c r="W17" s="9">
        <f t="shared" si="0"/>
        <v>304</v>
      </c>
      <c r="X17" s="10">
        <v>1203</v>
      </c>
      <c r="Y17" s="11">
        <f t="shared" si="1"/>
        <v>25.270157938487117</v>
      </c>
    </row>
    <row r="18" spans="1:25" s="4" customFormat="1" ht="27" customHeight="1">
      <c r="A18" s="32"/>
      <c r="B18" s="27" t="s">
        <v>15</v>
      </c>
      <c r="C18" s="5">
        <v>15</v>
      </c>
      <c r="D18" s="5">
        <v>71</v>
      </c>
      <c r="E18" s="5">
        <v>2</v>
      </c>
      <c r="F18" s="5">
        <v>8</v>
      </c>
      <c r="G18" s="5"/>
      <c r="H18" s="5">
        <v>11</v>
      </c>
      <c r="I18" s="5">
        <v>5</v>
      </c>
      <c r="J18" s="5">
        <v>78</v>
      </c>
      <c r="K18" s="5">
        <v>18</v>
      </c>
      <c r="L18" s="5">
        <v>5</v>
      </c>
      <c r="M18" s="5">
        <v>3</v>
      </c>
      <c r="N18" s="5">
        <v>31</v>
      </c>
      <c r="O18" s="5">
        <v>104</v>
      </c>
      <c r="P18" s="5">
        <v>12</v>
      </c>
      <c r="Q18" s="5">
        <v>74</v>
      </c>
      <c r="R18" s="6">
        <v>348</v>
      </c>
      <c r="S18" s="5"/>
      <c r="T18" s="5">
        <v>40</v>
      </c>
      <c r="U18" s="5">
        <v>3</v>
      </c>
      <c r="V18" s="5"/>
      <c r="W18" s="9">
        <f t="shared" si="0"/>
        <v>828</v>
      </c>
      <c r="X18" s="10">
        <v>2825</v>
      </c>
      <c r="Y18" s="11">
        <f t="shared" si="1"/>
        <v>29.309734513274336</v>
      </c>
    </row>
    <row r="19" spans="1:25" s="4" customFormat="1" ht="27" customHeight="1">
      <c r="A19" s="32"/>
      <c r="B19" s="27" t="s">
        <v>16</v>
      </c>
      <c r="C19" s="5">
        <v>3</v>
      </c>
      <c r="D19" s="5">
        <v>11</v>
      </c>
      <c r="E19" s="5">
        <v>6</v>
      </c>
      <c r="F19" s="5">
        <v>4</v>
      </c>
      <c r="G19" s="5"/>
      <c r="H19" s="5"/>
      <c r="I19" s="5"/>
      <c r="J19" s="5"/>
      <c r="K19" s="5"/>
      <c r="L19" s="5"/>
      <c r="M19" s="5"/>
      <c r="N19" s="5">
        <v>1</v>
      </c>
      <c r="O19" s="5">
        <v>8</v>
      </c>
      <c r="P19" s="5"/>
      <c r="Q19" s="5">
        <v>2</v>
      </c>
      <c r="R19" s="5">
        <v>1</v>
      </c>
      <c r="S19" s="6">
        <v>10</v>
      </c>
      <c r="T19" s="5">
        <v>1</v>
      </c>
      <c r="U19" s="5">
        <v>4</v>
      </c>
      <c r="V19" s="5"/>
      <c r="W19" s="9">
        <f t="shared" si="0"/>
        <v>51</v>
      </c>
      <c r="X19" s="10">
        <v>252</v>
      </c>
      <c r="Y19" s="11">
        <f t="shared" si="1"/>
        <v>20.238095238095237</v>
      </c>
    </row>
    <row r="20" spans="1:25" s="4" customFormat="1" ht="27" customHeight="1">
      <c r="A20" s="32"/>
      <c r="B20" s="27" t="s">
        <v>17</v>
      </c>
      <c r="C20" s="5">
        <v>11</v>
      </c>
      <c r="D20" s="5">
        <v>66</v>
      </c>
      <c r="E20" s="5">
        <v>5</v>
      </c>
      <c r="F20" s="5">
        <v>70</v>
      </c>
      <c r="G20" s="5">
        <v>29</v>
      </c>
      <c r="H20" s="5">
        <v>139</v>
      </c>
      <c r="I20" s="5">
        <v>5</v>
      </c>
      <c r="J20" s="5">
        <v>29</v>
      </c>
      <c r="K20" s="5">
        <v>8</v>
      </c>
      <c r="L20" s="5"/>
      <c r="M20" s="5">
        <v>4</v>
      </c>
      <c r="N20" s="5">
        <v>16</v>
      </c>
      <c r="O20" s="5">
        <v>41</v>
      </c>
      <c r="P20" s="5">
        <v>4</v>
      </c>
      <c r="Q20" s="5">
        <v>220</v>
      </c>
      <c r="R20" s="5">
        <v>22</v>
      </c>
      <c r="S20" s="5"/>
      <c r="T20" s="6">
        <v>1041</v>
      </c>
      <c r="U20" s="5">
        <v>9</v>
      </c>
      <c r="V20" s="5"/>
      <c r="W20" s="9">
        <f t="shared" si="0"/>
        <v>1719</v>
      </c>
      <c r="X20" s="10">
        <v>5359</v>
      </c>
      <c r="Y20" s="11">
        <f t="shared" si="1"/>
        <v>32.07688001492816</v>
      </c>
    </row>
    <row r="21" spans="1:25" s="4" customFormat="1" ht="27" customHeight="1">
      <c r="A21" s="32"/>
      <c r="B21" s="27" t="s">
        <v>18</v>
      </c>
      <c r="C21" s="5">
        <v>15</v>
      </c>
      <c r="D21" s="5">
        <v>54</v>
      </c>
      <c r="E21" s="5">
        <v>1</v>
      </c>
      <c r="F21" s="5">
        <v>25</v>
      </c>
      <c r="G21" s="5">
        <v>8</v>
      </c>
      <c r="H21" s="5">
        <v>129</v>
      </c>
      <c r="I21" s="5">
        <v>77</v>
      </c>
      <c r="J21" s="5">
        <v>143</v>
      </c>
      <c r="K21" s="5">
        <v>5</v>
      </c>
      <c r="L21" s="5">
        <v>3</v>
      </c>
      <c r="M21" s="5">
        <v>3</v>
      </c>
      <c r="N21" s="5">
        <v>37</v>
      </c>
      <c r="O21" s="5">
        <v>50</v>
      </c>
      <c r="P21" s="5">
        <v>7</v>
      </c>
      <c r="Q21" s="5">
        <v>81</v>
      </c>
      <c r="R21" s="5">
        <v>53</v>
      </c>
      <c r="S21" s="5"/>
      <c r="T21" s="5">
        <v>140</v>
      </c>
      <c r="U21" s="6">
        <v>2339</v>
      </c>
      <c r="V21" s="5"/>
      <c r="W21" s="9">
        <f t="shared" si="0"/>
        <v>3170</v>
      </c>
      <c r="X21" s="10">
        <v>9774</v>
      </c>
      <c r="Y21" s="11">
        <f t="shared" si="1"/>
        <v>32.43298547165951</v>
      </c>
    </row>
    <row r="22" spans="1:25" s="4" customFormat="1" ht="27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11</v>
      </c>
      <c r="W22" s="9">
        <f t="shared" si="0"/>
        <v>11</v>
      </c>
      <c r="X22" s="10">
        <v>26</v>
      </c>
      <c r="Y22" s="11">
        <f t="shared" si="1"/>
        <v>42.30769230769231</v>
      </c>
    </row>
    <row r="23" spans="1:25" s="4" customFormat="1" ht="27" customHeight="1">
      <c r="A23" s="33"/>
      <c r="B23" s="27" t="s">
        <v>20</v>
      </c>
      <c r="C23" s="7">
        <v>117</v>
      </c>
      <c r="D23" s="7">
        <v>179</v>
      </c>
      <c r="E23" s="7">
        <v>7</v>
      </c>
      <c r="F23" s="7">
        <v>22</v>
      </c>
      <c r="G23" s="7">
        <v>8</v>
      </c>
      <c r="H23" s="7">
        <v>37</v>
      </c>
      <c r="I23" s="7">
        <v>358</v>
      </c>
      <c r="J23" s="7">
        <v>145</v>
      </c>
      <c r="K23" s="7">
        <v>69</v>
      </c>
      <c r="L23" s="7">
        <v>62</v>
      </c>
      <c r="M23" s="7">
        <v>45</v>
      </c>
      <c r="N23" s="7">
        <v>90</v>
      </c>
      <c r="O23" s="7">
        <v>83</v>
      </c>
      <c r="P23" s="7">
        <v>5</v>
      </c>
      <c r="Q23" s="7">
        <v>27</v>
      </c>
      <c r="R23" s="7">
        <v>135</v>
      </c>
      <c r="S23" s="7"/>
      <c r="T23" s="7">
        <v>43</v>
      </c>
      <c r="U23" s="7">
        <v>44</v>
      </c>
      <c r="V23" s="15">
        <v>1</v>
      </c>
      <c r="W23" s="9">
        <f t="shared" si="0"/>
        <v>1477</v>
      </c>
      <c r="X23" s="47"/>
      <c r="Y23" s="48"/>
    </row>
    <row r="24" spans="1:25" s="4" customFormat="1" ht="27" customHeight="1">
      <c r="A24" s="33"/>
      <c r="B24" s="2" t="s">
        <v>21</v>
      </c>
      <c r="C24" s="7">
        <v>7</v>
      </c>
      <c r="D24" s="7">
        <v>46</v>
      </c>
      <c r="E24" s="7">
        <v>1</v>
      </c>
      <c r="F24" s="7">
        <v>1</v>
      </c>
      <c r="G24" s="7"/>
      <c r="H24" s="7"/>
      <c r="I24" s="7">
        <v>1</v>
      </c>
      <c r="J24" s="7">
        <v>40</v>
      </c>
      <c r="K24" s="7">
        <v>54</v>
      </c>
      <c r="L24" s="7">
        <v>4</v>
      </c>
      <c r="M24" s="7">
        <v>6</v>
      </c>
      <c r="N24" s="7">
        <v>8</v>
      </c>
      <c r="O24" s="7">
        <v>38</v>
      </c>
      <c r="P24" s="7">
        <v>4</v>
      </c>
      <c r="Q24" s="7">
        <v>7</v>
      </c>
      <c r="R24" s="7"/>
      <c r="S24" s="7"/>
      <c r="T24" s="7"/>
      <c r="U24" s="7">
        <v>3</v>
      </c>
      <c r="V24" s="15"/>
      <c r="W24" s="9">
        <f t="shared" si="0"/>
        <v>220</v>
      </c>
      <c r="X24" s="49"/>
      <c r="Y24" s="50"/>
    </row>
    <row r="25" spans="1:25" s="4" customFormat="1" ht="22.5" customHeight="1" thickBot="1">
      <c r="A25" s="34"/>
      <c r="B25" s="21" t="s">
        <v>22</v>
      </c>
      <c r="C25" s="22">
        <f>SUM(C3:C24)</f>
        <v>2663</v>
      </c>
      <c r="D25" s="22">
        <f aca="true" t="shared" si="2" ref="D25:W25">SUM(D3:D24)</f>
        <v>2399</v>
      </c>
      <c r="E25" s="22">
        <f t="shared" si="2"/>
        <v>216</v>
      </c>
      <c r="F25" s="22">
        <f t="shared" si="2"/>
        <v>1328</v>
      </c>
      <c r="G25" s="22">
        <f t="shared" si="2"/>
        <v>1498</v>
      </c>
      <c r="H25" s="22">
        <f t="shared" si="2"/>
        <v>922</v>
      </c>
      <c r="I25" s="22">
        <f t="shared" si="2"/>
        <v>2885</v>
      </c>
      <c r="J25" s="22">
        <f t="shared" si="2"/>
        <v>4117</v>
      </c>
      <c r="K25" s="22">
        <f t="shared" si="2"/>
        <v>1211</v>
      </c>
      <c r="L25" s="22">
        <f t="shared" si="2"/>
        <v>2152</v>
      </c>
      <c r="M25" s="22">
        <f t="shared" si="2"/>
        <v>3158</v>
      </c>
      <c r="N25" s="22">
        <f t="shared" si="2"/>
        <v>999</v>
      </c>
      <c r="O25" s="22">
        <f t="shared" si="2"/>
        <v>1351</v>
      </c>
      <c r="P25" s="22">
        <f t="shared" si="2"/>
        <v>194</v>
      </c>
      <c r="Q25" s="22">
        <f t="shared" si="2"/>
        <v>1195</v>
      </c>
      <c r="R25" s="22">
        <f t="shared" si="2"/>
        <v>1381</v>
      </c>
      <c r="S25" s="22">
        <f t="shared" si="2"/>
        <v>23</v>
      </c>
      <c r="T25" s="22">
        <f t="shared" si="2"/>
        <v>1785</v>
      </c>
      <c r="U25" s="22">
        <f t="shared" si="2"/>
        <v>2505</v>
      </c>
      <c r="V25" s="22">
        <f t="shared" si="2"/>
        <v>12</v>
      </c>
      <c r="W25" s="22">
        <f t="shared" si="2"/>
        <v>31994</v>
      </c>
      <c r="X25" s="23">
        <f>SUM(X3:X24)</f>
        <v>97435</v>
      </c>
      <c r="Y25" s="24">
        <f>(SUM(W3:W22))*100/X25</f>
        <v>31.09457587109355</v>
      </c>
    </row>
    <row r="26" spans="1:25" ht="33.75" customHeight="1">
      <c r="A26" s="39" t="s">
        <v>27</v>
      </c>
      <c r="B26" s="40"/>
      <c r="C26" s="7">
        <v>8500</v>
      </c>
      <c r="D26" s="7">
        <v>7000</v>
      </c>
      <c r="E26" s="7">
        <v>780</v>
      </c>
      <c r="F26" s="7">
        <v>3450</v>
      </c>
      <c r="G26" s="7">
        <v>4700</v>
      </c>
      <c r="H26" s="7">
        <v>2700</v>
      </c>
      <c r="I26" s="7">
        <v>9000</v>
      </c>
      <c r="J26" s="7">
        <v>12760</v>
      </c>
      <c r="K26" s="7">
        <v>4068</v>
      </c>
      <c r="L26" s="7">
        <v>7000</v>
      </c>
      <c r="M26" s="7">
        <v>9560</v>
      </c>
      <c r="N26" s="7">
        <v>3500</v>
      </c>
      <c r="O26" s="7">
        <v>4279</v>
      </c>
      <c r="P26" s="7">
        <v>600</v>
      </c>
      <c r="Q26" s="7">
        <v>5253</v>
      </c>
      <c r="R26" s="7">
        <v>5882</v>
      </c>
      <c r="S26" s="7">
        <v>100</v>
      </c>
      <c r="T26" s="7">
        <v>6350</v>
      </c>
      <c r="U26" s="7">
        <v>9420</v>
      </c>
      <c r="V26" s="15">
        <v>35</v>
      </c>
      <c r="W26" s="9">
        <f>SUM(C26:V26)</f>
        <v>104937</v>
      </c>
      <c r="X26" s="43"/>
      <c r="Y26" s="44"/>
    </row>
    <row r="27" spans="1:25" ht="29.25" customHeight="1" thickBot="1">
      <c r="A27" s="41" t="s">
        <v>26</v>
      </c>
      <c r="B27" s="42"/>
      <c r="C27" s="14">
        <f>+C25*100/C26</f>
        <v>31.32941176470588</v>
      </c>
      <c r="D27" s="14">
        <f aca="true" t="shared" si="3" ref="D27:V27">+D25*100/D26</f>
        <v>34.27142857142857</v>
      </c>
      <c r="E27" s="14">
        <f t="shared" si="3"/>
        <v>27.692307692307693</v>
      </c>
      <c r="F27" s="14">
        <f t="shared" si="3"/>
        <v>38.492753623188406</v>
      </c>
      <c r="G27" s="14">
        <f t="shared" si="3"/>
        <v>31.872340425531913</v>
      </c>
      <c r="H27" s="14">
        <f t="shared" si="3"/>
        <v>34.148148148148145</v>
      </c>
      <c r="I27" s="14">
        <f t="shared" si="3"/>
        <v>32.05555555555556</v>
      </c>
      <c r="J27" s="14">
        <f t="shared" si="3"/>
        <v>32.26489028213166</v>
      </c>
      <c r="K27" s="14">
        <f t="shared" si="3"/>
        <v>29.768928220255653</v>
      </c>
      <c r="L27" s="14">
        <f t="shared" si="3"/>
        <v>30.742857142857144</v>
      </c>
      <c r="M27" s="14">
        <f t="shared" si="3"/>
        <v>33.03347280334728</v>
      </c>
      <c r="N27" s="14">
        <f t="shared" si="3"/>
        <v>28.542857142857144</v>
      </c>
      <c r="O27" s="14">
        <f t="shared" si="3"/>
        <v>31.57279738256602</v>
      </c>
      <c r="P27" s="14">
        <f t="shared" si="3"/>
        <v>32.333333333333336</v>
      </c>
      <c r="Q27" s="14">
        <f t="shared" si="3"/>
        <v>22.748905387397677</v>
      </c>
      <c r="R27" s="14">
        <f t="shared" si="3"/>
        <v>23.47840870452227</v>
      </c>
      <c r="S27" s="14">
        <f t="shared" si="3"/>
        <v>23</v>
      </c>
      <c r="T27" s="14">
        <f t="shared" si="3"/>
        <v>28.11023622047244</v>
      </c>
      <c r="U27" s="14">
        <f t="shared" si="3"/>
        <v>26.59235668789809</v>
      </c>
      <c r="V27" s="14">
        <f t="shared" si="3"/>
        <v>34.285714285714285</v>
      </c>
      <c r="W27" s="20">
        <f>+W25*100/W26</f>
        <v>30.48876945214748</v>
      </c>
      <c r="X27" s="45"/>
      <c r="Y27" s="46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4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0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5" t="s">
        <v>30</v>
      </c>
      <c r="B1" s="36"/>
      <c r="C1" s="51" t="s">
        <v>24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3" t="s">
        <v>28</v>
      </c>
      <c r="Y1" s="55" t="s">
        <v>25</v>
      </c>
    </row>
    <row r="2" spans="1:25" ht="21.75" customHeight="1">
      <c r="A2" s="37"/>
      <c r="B2" s="38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4"/>
      <c r="Y2" s="56"/>
    </row>
    <row r="3" spans="1:25" s="4" customFormat="1" ht="24.75" customHeight="1">
      <c r="A3" s="32" t="s">
        <v>23</v>
      </c>
      <c r="B3" s="27" t="s">
        <v>0</v>
      </c>
      <c r="C3" s="6">
        <v>1390</v>
      </c>
      <c r="D3" s="5">
        <v>222</v>
      </c>
      <c r="E3" s="5"/>
      <c r="F3" s="5"/>
      <c r="G3" s="5"/>
      <c r="H3" s="5">
        <v>2</v>
      </c>
      <c r="I3" s="5"/>
      <c r="J3" s="5">
        <v>3</v>
      </c>
      <c r="K3" s="5">
        <v>10</v>
      </c>
      <c r="L3" s="5">
        <v>2</v>
      </c>
      <c r="M3" s="5">
        <v>113</v>
      </c>
      <c r="N3" s="5">
        <v>40</v>
      </c>
      <c r="O3" s="5">
        <v>8</v>
      </c>
      <c r="P3" s="5"/>
      <c r="Q3" s="5">
        <v>2</v>
      </c>
      <c r="R3" s="5">
        <v>5</v>
      </c>
      <c r="S3" s="5"/>
      <c r="T3" s="5">
        <v>1</v>
      </c>
      <c r="U3" s="5"/>
      <c r="V3" s="5"/>
      <c r="W3" s="28">
        <f>SUM(C3:V3)</f>
        <v>1798</v>
      </c>
      <c r="X3" s="10">
        <v>6318</v>
      </c>
      <c r="Y3" s="11">
        <f>+W3*100/X3</f>
        <v>28.45837290281735</v>
      </c>
    </row>
    <row r="4" spans="1:27" s="4" customFormat="1" ht="24.75" customHeight="1">
      <c r="A4" s="32"/>
      <c r="B4" s="27" t="s">
        <v>1</v>
      </c>
      <c r="C4" s="5">
        <v>60</v>
      </c>
      <c r="D4" s="6">
        <v>296</v>
      </c>
      <c r="E4" s="5">
        <v>3</v>
      </c>
      <c r="F4" s="5">
        <v>1</v>
      </c>
      <c r="G4" s="5"/>
      <c r="H4" s="5">
        <v>1</v>
      </c>
      <c r="I4" s="5">
        <v>1</v>
      </c>
      <c r="J4" s="5">
        <v>2</v>
      </c>
      <c r="K4" s="5">
        <v>5</v>
      </c>
      <c r="L4" s="5">
        <v>2</v>
      </c>
      <c r="M4" s="5">
        <v>9</v>
      </c>
      <c r="N4" s="5">
        <v>27</v>
      </c>
      <c r="O4" s="5">
        <v>17</v>
      </c>
      <c r="P4" s="5"/>
      <c r="Q4" s="5">
        <v>6</v>
      </c>
      <c r="R4" s="5">
        <v>3</v>
      </c>
      <c r="S4" s="5"/>
      <c r="T4" s="5">
        <v>1</v>
      </c>
      <c r="U4" s="5"/>
      <c r="V4" s="5"/>
      <c r="W4" s="28">
        <f aca="true" t="shared" si="0" ref="W4:W24">SUM(C4:V4)</f>
        <v>434</v>
      </c>
      <c r="X4" s="10">
        <v>1905</v>
      </c>
      <c r="Y4" s="11">
        <f aca="true" t="shared" si="1" ref="Y4:Y22">+W4*100/X4</f>
        <v>22.78215223097113</v>
      </c>
      <c r="AA4" s="29"/>
    </row>
    <row r="5" spans="1:27" s="4" customFormat="1" ht="24.75" customHeight="1">
      <c r="A5" s="32"/>
      <c r="B5" s="27" t="s">
        <v>2</v>
      </c>
      <c r="C5" s="5">
        <v>4</v>
      </c>
      <c r="D5" s="5">
        <v>70</v>
      </c>
      <c r="E5" s="6">
        <v>205</v>
      </c>
      <c r="F5" s="5">
        <v>24</v>
      </c>
      <c r="G5" s="5"/>
      <c r="H5" s="5">
        <v>1</v>
      </c>
      <c r="I5" s="5"/>
      <c r="J5" s="5"/>
      <c r="K5" s="5">
        <v>4</v>
      </c>
      <c r="L5" s="5"/>
      <c r="M5" s="5">
        <v>1</v>
      </c>
      <c r="N5" s="5">
        <v>1</v>
      </c>
      <c r="O5" s="5">
        <v>23</v>
      </c>
      <c r="P5" s="5">
        <v>23</v>
      </c>
      <c r="Q5" s="5">
        <v>24</v>
      </c>
      <c r="R5" s="5">
        <v>6</v>
      </c>
      <c r="S5" s="5">
        <v>13</v>
      </c>
      <c r="T5" s="5">
        <v>16</v>
      </c>
      <c r="U5" s="5">
        <v>2</v>
      </c>
      <c r="V5" s="5"/>
      <c r="W5" s="28">
        <f t="shared" si="0"/>
        <v>417</v>
      </c>
      <c r="X5" s="10">
        <v>1527</v>
      </c>
      <c r="Y5" s="11">
        <f t="shared" si="1"/>
        <v>27.308447937131632</v>
      </c>
      <c r="AA5" s="29"/>
    </row>
    <row r="6" spans="1:27" s="4" customFormat="1" ht="24.75" customHeight="1">
      <c r="A6" s="32"/>
      <c r="B6" s="27" t="s">
        <v>3</v>
      </c>
      <c r="C6" s="5">
        <v>12</v>
      </c>
      <c r="D6" s="5">
        <v>78</v>
      </c>
      <c r="E6" s="5">
        <v>13</v>
      </c>
      <c r="F6" s="6">
        <v>1148</v>
      </c>
      <c r="G6" s="5">
        <v>14</v>
      </c>
      <c r="H6" s="5">
        <v>10</v>
      </c>
      <c r="I6" s="5">
        <v>6</v>
      </c>
      <c r="J6" s="5">
        <v>16</v>
      </c>
      <c r="K6" s="5">
        <v>7</v>
      </c>
      <c r="L6" s="5">
        <v>4</v>
      </c>
      <c r="M6" s="5">
        <v>3</v>
      </c>
      <c r="N6" s="5">
        <v>7</v>
      </c>
      <c r="O6" s="5">
        <v>43</v>
      </c>
      <c r="P6" s="5">
        <v>8</v>
      </c>
      <c r="Q6" s="5">
        <v>278</v>
      </c>
      <c r="R6" s="5">
        <v>22</v>
      </c>
      <c r="S6" s="5">
        <v>1</v>
      </c>
      <c r="T6" s="5">
        <v>171</v>
      </c>
      <c r="U6" s="5">
        <v>4</v>
      </c>
      <c r="V6" s="5"/>
      <c r="W6" s="28">
        <f t="shared" si="0"/>
        <v>1845</v>
      </c>
      <c r="X6" s="10">
        <v>6005</v>
      </c>
      <c r="Y6" s="11">
        <f t="shared" si="1"/>
        <v>30.724396336386345</v>
      </c>
      <c r="AA6" s="29"/>
    </row>
    <row r="7" spans="1:27" s="4" customFormat="1" ht="24.75" customHeight="1">
      <c r="A7" s="32"/>
      <c r="B7" s="27" t="s">
        <v>4</v>
      </c>
      <c r="C7" s="5">
        <v>6</v>
      </c>
      <c r="D7" s="5">
        <v>43</v>
      </c>
      <c r="E7" s="5">
        <v>3</v>
      </c>
      <c r="F7" s="5">
        <v>25</v>
      </c>
      <c r="G7" s="6">
        <v>1565</v>
      </c>
      <c r="H7" s="5">
        <v>45</v>
      </c>
      <c r="I7" s="5">
        <v>5</v>
      </c>
      <c r="J7" s="5">
        <v>21</v>
      </c>
      <c r="K7" s="5">
        <v>3</v>
      </c>
      <c r="L7" s="5">
        <v>3</v>
      </c>
      <c r="M7" s="5">
        <v>4</v>
      </c>
      <c r="N7" s="5">
        <v>16</v>
      </c>
      <c r="O7" s="5">
        <v>25</v>
      </c>
      <c r="P7" s="5">
        <v>2</v>
      </c>
      <c r="Q7" s="5">
        <v>56</v>
      </c>
      <c r="R7" s="5">
        <v>12</v>
      </c>
      <c r="S7" s="5"/>
      <c r="T7" s="5">
        <v>76</v>
      </c>
      <c r="U7" s="5">
        <v>27</v>
      </c>
      <c r="V7" s="5"/>
      <c r="W7" s="28">
        <f t="shared" si="0"/>
        <v>1937</v>
      </c>
      <c r="X7" s="10">
        <v>5456</v>
      </c>
      <c r="Y7" s="11">
        <f t="shared" si="1"/>
        <v>35.502199413489734</v>
      </c>
      <c r="AA7" s="29"/>
    </row>
    <row r="8" spans="1:27" s="4" customFormat="1" ht="24.75" customHeight="1">
      <c r="A8" s="32"/>
      <c r="B8" s="27" t="s">
        <v>5</v>
      </c>
      <c r="C8" s="5">
        <v>6</v>
      </c>
      <c r="D8" s="5">
        <v>22</v>
      </c>
      <c r="E8" s="5"/>
      <c r="F8" s="5">
        <v>2</v>
      </c>
      <c r="G8" s="5">
        <v>2</v>
      </c>
      <c r="H8" s="6">
        <v>502</v>
      </c>
      <c r="I8" s="5">
        <v>7</v>
      </c>
      <c r="J8" s="5">
        <v>35</v>
      </c>
      <c r="K8" s="5">
        <v>1</v>
      </c>
      <c r="L8" s="5">
        <v>2</v>
      </c>
      <c r="M8" s="5">
        <v>2</v>
      </c>
      <c r="N8" s="5">
        <v>7</v>
      </c>
      <c r="O8" s="5">
        <v>21</v>
      </c>
      <c r="P8" s="5">
        <v>1</v>
      </c>
      <c r="Q8" s="5">
        <v>41</v>
      </c>
      <c r="R8" s="5">
        <v>18</v>
      </c>
      <c r="S8" s="5"/>
      <c r="T8" s="5">
        <v>62</v>
      </c>
      <c r="U8" s="5">
        <v>16</v>
      </c>
      <c r="V8" s="5"/>
      <c r="W8" s="28">
        <f t="shared" si="0"/>
        <v>747</v>
      </c>
      <c r="X8" s="10">
        <v>2704</v>
      </c>
      <c r="Y8" s="11">
        <f t="shared" si="1"/>
        <v>27.625739644970412</v>
      </c>
      <c r="AA8" s="29"/>
    </row>
    <row r="9" spans="1:27" s="4" customFormat="1" ht="24.75" customHeight="1">
      <c r="A9" s="32"/>
      <c r="B9" s="27" t="s">
        <v>6</v>
      </c>
      <c r="C9" s="5">
        <v>21</v>
      </c>
      <c r="D9" s="5">
        <v>44</v>
      </c>
      <c r="E9" s="5">
        <v>3</v>
      </c>
      <c r="F9" s="5">
        <v>9</v>
      </c>
      <c r="G9" s="5">
        <v>7</v>
      </c>
      <c r="H9" s="5">
        <v>21</v>
      </c>
      <c r="I9" s="6">
        <v>2352</v>
      </c>
      <c r="J9" s="5">
        <v>538</v>
      </c>
      <c r="K9" s="5">
        <v>20</v>
      </c>
      <c r="L9" s="5">
        <v>9</v>
      </c>
      <c r="M9" s="5">
        <v>9</v>
      </c>
      <c r="N9" s="5">
        <v>27</v>
      </c>
      <c r="O9" s="5">
        <v>30</v>
      </c>
      <c r="P9" s="5">
        <v>4</v>
      </c>
      <c r="Q9" s="5">
        <v>16</v>
      </c>
      <c r="R9" s="5">
        <v>108</v>
      </c>
      <c r="S9" s="5"/>
      <c r="T9" s="5">
        <v>22</v>
      </c>
      <c r="U9" s="5">
        <v>8</v>
      </c>
      <c r="V9" s="5"/>
      <c r="W9" s="28">
        <f t="shared" si="0"/>
        <v>3248</v>
      </c>
      <c r="X9" s="10">
        <v>10429</v>
      </c>
      <c r="Y9" s="11">
        <f t="shared" si="1"/>
        <v>31.143925592098956</v>
      </c>
      <c r="AA9" s="29"/>
    </row>
    <row r="10" spans="1:27" s="4" customFormat="1" ht="24.75" customHeight="1">
      <c r="A10" s="32"/>
      <c r="B10" s="27" t="s">
        <v>7</v>
      </c>
      <c r="C10" s="5">
        <v>28</v>
      </c>
      <c r="D10" s="5">
        <v>147</v>
      </c>
      <c r="E10" s="5">
        <v>3</v>
      </c>
      <c r="F10" s="5">
        <v>4</v>
      </c>
      <c r="G10" s="5">
        <v>2</v>
      </c>
      <c r="H10" s="5">
        <v>44</v>
      </c>
      <c r="I10" s="5">
        <v>177</v>
      </c>
      <c r="J10" s="6">
        <v>3141</v>
      </c>
      <c r="K10" s="5">
        <v>146</v>
      </c>
      <c r="L10" s="5">
        <v>31</v>
      </c>
      <c r="M10" s="5">
        <v>20</v>
      </c>
      <c r="N10" s="5">
        <v>59</v>
      </c>
      <c r="O10" s="5">
        <v>179</v>
      </c>
      <c r="P10" s="5">
        <v>6</v>
      </c>
      <c r="Q10" s="5">
        <v>63</v>
      </c>
      <c r="R10" s="5">
        <v>412</v>
      </c>
      <c r="S10" s="5"/>
      <c r="T10" s="5">
        <v>37</v>
      </c>
      <c r="U10" s="5">
        <v>18</v>
      </c>
      <c r="V10" s="5"/>
      <c r="W10" s="28">
        <f t="shared" si="0"/>
        <v>4517</v>
      </c>
      <c r="X10" s="10">
        <v>14980</v>
      </c>
      <c r="Y10" s="11">
        <f t="shared" si="1"/>
        <v>30.153538050734312</v>
      </c>
      <c r="AA10" s="29"/>
    </row>
    <row r="11" spans="1:27" s="4" customFormat="1" ht="24.75" customHeight="1">
      <c r="A11" s="32"/>
      <c r="B11" s="27" t="s">
        <v>8</v>
      </c>
      <c r="C11" s="5">
        <v>45</v>
      </c>
      <c r="D11" s="5">
        <v>87</v>
      </c>
      <c r="E11" s="5">
        <v>2</v>
      </c>
      <c r="F11" s="5"/>
      <c r="G11" s="5"/>
      <c r="H11" s="5">
        <v>1</v>
      </c>
      <c r="I11" s="5">
        <v>3</v>
      </c>
      <c r="J11" s="5">
        <v>22</v>
      </c>
      <c r="K11" s="6">
        <v>869</v>
      </c>
      <c r="L11" s="5">
        <v>26</v>
      </c>
      <c r="M11" s="5">
        <v>13</v>
      </c>
      <c r="N11" s="5">
        <v>29</v>
      </c>
      <c r="O11" s="5">
        <v>157</v>
      </c>
      <c r="P11" s="5">
        <v>1</v>
      </c>
      <c r="Q11" s="5">
        <v>3</v>
      </c>
      <c r="R11" s="5">
        <v>107</v>
      </c>
      <c r="S11" s="5"/>
      <c r="T11" s="5">
        <v>2</v>
      </c>
      <c r="U11" s="5">
        <v>4</v>
      </c>
      <c r="V11" s="5"/>
      <c r="W11" s="28">
        <f t="shared" si="0"/>
        <v>1371</v>
      </c>
      <c r="X11" s="10">
        <v>4230</v>
      </c>
      <c r="Y11" s="11">
        <f t="shared" si="1"/>
        <v>32.4113475177305</v>
      </c>
      <c r="AA11" s="29"/>
    </row>
    <row r="12" spans="1:27" s="4" customFormat="1" ht="24.75" customHeight="1">
      <c r="A12" s="32"/>
      <c r="B12" s="27" t="s">
        <v>9</v>
      </c>
      <c r="C12" s="5">
        <v>117</v>
      </c>
      <c r="D12" s="5">
        <v>184</v>
      </c>
      <c r="E12" s="5">
        <v>2</v>
      </c>
      <c r="F12" s="5">
        <v>2</v>
      </c>
      <c r="G12" s="5">
        <v>3</v>
      </c>
      <c r="H12" s="5">
        <v>6</v>
      </c>
      <c r="I12" s="5">
        <v>10</v>
      </c>
      <c r="J12" s="5">
        <v>18</v>
      </c>
      <c r="K12" s="5">
        <v>54</v>
      </c>
      <c r="L12" s="6">
        <v>1904</v>
      </c>
      <c r="M12" s="5">
        <v>72</v>
      </c>
      <c r="N12" s="5">
        <v>182</v>
      </c>
      <c r="O12" s="5">
        <v>220</v>
      </c>
      <c r="P12" s="5"/>
      <c r="Q12" s="5">
        <v>4</v>
      </c>
      <c r="R12" s="5">
        <v>33</v>
      </c>
      <c r="S12" s="5">
        <v>1</v>
      </c>
      <c r="T12" s="5">
        <v>6</v>
      </c>
      <c r="U12" s="5">
        <v>2</v>
      </c>
      <c r="V12" s="5">
        <v>1</v>
      </c>
      <c r="W12" s="28">
        <f t="shared" si="0"/>
        <v>2821</v>
      </c>
      <c r="X12" s="10">
        <v>9330</v>
      </c>
      <c r="Y12" s="11">
        <f t="shared" si="1"/>
        <v>30.235798499464096</v>
      </c>
      <c r="AA12" s="29"/>
    </row>
    <row r="13" spans="1:27" s="4" customFormat="1" ht="24.75" customHeight="1">
      <c r="A13" s="32"/>
      <c r="B13" s="27" t="s">
        <v>10</v>
      </c>
      <c r="C13" s="5">
        <v>756</v>
      </c>
      <c r="D13" s="5">
        <v>306</v>
      </c>
      <c r="E13" s="5"/>
      <c r="F13" s="5">
        <v>2</v>
      </c>
      <c r="G13" s="5">
        <v>1</v>
      </c>
      <c r="H13" s="5">
        <v>4</v>
      </c>
      <c r="I13" s="5">
        <v>5</v>
      </c>
      <c r="J13" s="5">
        <v>13</v>
      </c>
      <c r="K13" s="5">
        <v>15</v>
      </c>
      <c r="L13" s="5">
        <v>147</v>
      </c>
      <c r="M13" s="6">
        <v>3016</v>
      </c>
      <c r="N13" s="5">
        <v>116</v>
      </c>
      <c r="O13" s="5">
        <v>51</v>
      </c>
      <c r="P13" s="5"/>
      <c r="Q13" s="5">
        <v>4</v>
      </c>
      <c r="R13" s="5">
        <v>12</v>
      </c>
      <c r="S13" s="5"/>
      <c r="T13" s="5">
        <v>5</v>
      </c>
      <c r="U13" s="5">
        <v>3</v>
      </c>
      <c r="V13" s="5"/>
      <c r="W13" s="28">
        <f t="shared" si="0"/>
        <v>4456</v>
      </c>
      <c r="X13" s="10">
        <v>14730</v>
      </c>
      <c r="Y13" s="11">
        <f t="shared" si="1"/>
        <v>30.251188051595385</v>
      </c>
      <c r="AA13" s="29"/>
    </row>
    <row r="14" spans="1:27" s="4" customFormat="1" ht="24.75" customHeight="1">
      <c r="A14" s="32"/>
      <c r="B14" s="27" t="s">
        <v>11</v>
      </c>
      <c r="C14" s="5">
        <v>43</v>
      </c>
      <c r="D14" s="5">
        <v>85</v>
      </c>
      <c r="E14" s="5">
        <v>1</v>
      </c>
      <c r="F14" s="5">
        <v>1</v>
      </c>
      <c r="G14" s="5"/>
      <c r="H14" s="5">
        <v>1</v>
      </c>
      <c r="I14" s="5"/>
      <c r="J14" s="5">
        <v>3</v>
      </c>
      <c r="K14" s="5">
        <v>6</v>
      </c>
      <c r="L14" s="5">
        <v>23</v>
      </c>
      <c r="M14" s="5">
        <v>16</v>
      </c>
      <c r="N14" s="6">
        <v>134</v>
      </c>
      <c r="O14" s="5">
        <v>43</v>
      </c>
      <c r="P14" s="5"/>
      <c r="Q14" s="5"/>
      <c r="R14" s="5">
        <v>6</v>
      </c>
      <c r="S14" s="5"/>
      <c r="T14" s="5">
        <v>2</v>
      </c>
      <c r="U14" s="5"/>
      <c r="V14" s="5"/>
      <c r="W14" s="28">
        <f t="shared" si="0"/>
        <v>364</v>
      </c>
      <c r="X14" s="10">
        <v>1561</v>
      </c>
      <c r="Y14" s="11">
        <f t="shared" si="1"/>
        <v>23.318385650224215</v>
      </c>
      <c r="AA14" s="29"/>
    </row>
    <row r="15" spans="1:27" s="4" customFormat="1" ht="24.75" customHeight="1">
      <c r="A15" s="32"/>
      <c r="B15" s="27" t="s">
        <v>12</v>
      </c>
      <c r="C15" s="5">
        <v>35</v>
      </c>
      <c r="D15" s="5">
        <v>136</v>
      </c>
      <c r="E15" s="5">
        <v>3</v>
      </c>
      <c r="F15" s="5">
        <v>2</v>
      </c>
      <c r="G15" s="5">
        <v>1</v>
      </c>
      <c r="H15" s="5">
        <v>2</v>
      </c>
      <c r="I15" s="5"/>
      <c r="J15" s="5">
        <v>4</v>
      </c>
      <c r="K15" s="5">
        <v>15</v>
      </c>
      <c r="L15" s="5">
        <v>3</v>
      </c>
      <c r="M15" s="5">
        <v>6</v>
      </c>
      <c r="N15" s="5">
        <v>30</v>
      </c>
      <c r="O15" s="6">
        <v>93</v>
      </c>
      <c r="P15" s="5">
        <v>3</v>
      </c>
      <c r="Q15" s="5">
        <v>3</v>
      </c>
      <c r="R15" s="5">
        <v>19</v>
      </c>
      <c r="S15" s="5"/>
      <c r="T15" s="5">
        <v>1</v>
      </c>
      <c r="U15" s="5">
        <v>1</v>
      </c>
      <c r="V15" s="5"/>
      <c r="W15" s="28">
        <f t="shared" si="0"/>
        <v>357</v>
      </c>
      <c r="X15" s="10">
        <v>1276</v>
      </c>
      <c r="Y15" s="11">
        <f t="shared" si="1"/>
        <v>27.978056426332287</v>
      </c>
      <c r="AA15" s="29"/>
    </row>
    <row r="16" spans="1:27" s="4" customFormat="1" ht="24.75" customHeight="1">
      <c r="A16" s="32"/>
      <c r="B16" s="27" t="s">
        <v>13</v>
      </c>
      <c r="C16" s="5">
        <v>6</v>
      </c>
      <c r="D16" s="5">
        <v>26</v>
      </c>
      <c r="E16" s="5">
        <v>2</v>
      </c>
      <c r="F16" s="5">
        <v>7</v>
      </c>
      <c r="G16" s="5">
        <v>1</v>
      </c>
      <c r="H16" s="5">
        <v>3</v>
      </c>
      <c r="I16" s="5">
        <v>2</v>
      </c>
      <c r="J16" s="5">
        <v>4</v>
      </c>
      <c r="K16" s="5">
        <v>2</v>
      </c>
      <c r="L16" s="5"/>
      <c r="M16" s="5">
        <v>1</v>
      </c>
      <c r="N16" s="5">
        <v>5</v>
      </c>
      <c r="O16" s="5">
        <v>28</v>
      </c>
      <c r="P16" s="6">
        <v>139</v>
      </c>
      <c r="Q16" s="5">
        <v>31</v>
      </c>
      <c r="R16" s="5">
        <v>22</v>
      </c>
      <c r="S16" s="5">
        <v>2</v>
      </c>
      <c r="T16" s="5">
        <v>23</v>
      </c>
      <c r="U16" s="5"/>
      <c r="V16" s="5"/>
      <c r="W16" s="28">
        <f t="shared" si="0"/>
        <v>304</v>
      </c>
      <c r="X16" s="10">
        <v>1172</v>
      </c>
      <c r="Y16" s="11">
        <f t="shared" si="1"/>
        <v>25.938566552901023</v>
      </c>
      <c r="AA16" s="29"/>
    </row>
    <row r="17" spans="1:27" s="4" customFormat="1" ht="24.75" customHeight="1">
      <c r="A17" s="32"/>
      <c r="B17" s="27" t="s">
        <v>14</v>
      </c>
      <c r="C17" s="5">
        <v>1</v>
      </c>
      <c r="D17" s="5">
        <v>16</v>
      </c>
      <c r="E17" s="5"/>
      <c r="F17" s="5">
        <v>20</v>
      </c>
      <c r="G17" s="5"/>
      <c r="H17" s="5">
        <v>1</v>
      </c>
      <c r="I17" s="5">
        <v>1</v>
      </c>
      <c r="J17" s="5">
        <v>3</v>
      </c>
      <c r="K17" s="5">
        <v>2</v>
      </c>
      <c r="L17" s="5">
        <v>1</v>
      </c>
      <c r="M17" s="5">
        <v>1</v>
      </c>
      <c r="N17" s="5">
        <v>1</v>
      </c>
      <c r="O17" s="5">
        <v>7</v>
      </c>
      <c r="P17" s="5">
        <v>6</v>
      </c>
      <c r="Q17" s="6">
        <v>150</v>
      </c>
      <c r="R17" s="5">
        <v>12</v>
      </c>
      <c r="S17" s="5">
        <v>1</v>
      </c>
      <c r="T17" s="5">
        <v>75</v>
      </c>
      <c r="U17" s="5">
        <v>1</v>
      </c>
      <c r="V17" s="5"/>
      <c r="W17" s="28">
        <f t="shared" si="0"/>
        <v>299</v>
      </c>
      <c r="X17" s="10">
        <v>1178</v>
      </c>
      <c r="Y17" s="11">
        <f t="shared" si="1"/>
        <v>25.382003395585738</v>
      </c>
      <c r="AA17" s="29"/>
    </row>
    <row r="18" spans="1:27" s="4" customFormat="1" ht="24.75" customHeight="1">
      <c r="A18" s="32"/>
      <c r="B18" s="27" t="s">
        <v>15</v>
      </c>
      <c r="C18" s="5">
        <v>9</v>
      </c>
      <c r="D18" s="5">
        <v>64</v>
      </c>
      <c r="E18" s="5"/>
      <c r="F18" s="5">
        <v>3</v>
      </c>
      <c r="G18" s="5"/>
      <c r="H18" s="5">
        <v>10</v>
      </c>
      <c r="I18" s="5">
        <v>3</v>
      </c>
      <c r="J18" s="5">
        <v>60</v>
      </c>
      <c r="K18" s="5">
        <v>19</v>
      </c>
      <c r="L18" s="5">
        <v>3</v>
      </c>
      <c r="M18" s="5">
        <v>3</v>
      </c>
      <c r="N18" s="5">
        <v>22</v>
      </c>
      <c r="O18" s="5">
        <v>76</v>
      </c>
      <c r="P18" s="5">
        <v>8</v>
      </c>
      <c r="Q18" s="5">
        <v>73</v>
      </c>
      <c r="R18" s="6">
        <v>408</v>
      </c>
      <c r="S18" s="5"/>
      <c r="T18" s="5">
        <v>35</v>
      </c>
      <c r="U18" s="5">
        <v>2</v>
      </c>
      <c r="V18" s="5"/>
      <c r="W18" s="28">
        <f t="shared" si="0"/>
        <v>798</v>
      </c>
      <c r="X18" s="10">
        <v>3056</v>
      </c>
      <c r="Y18" s="11">
        <f t="shared" si="1"/>
        <v>26.112565445026178</v>
      </c>
      <c r="AA18" s="29"/>
    </row>
    <row r="19" spans="1:27" s="4" customFormat="1" ht="24.75" customHeight="1">
      <c r="A19" s="32"/>
      <c r="B19" s="27" t="s">
        <v>16</v>
      </c>
      <c r="C19" s="5"/>
      <c r="D19" s="5">
        <v>4</v>
      </c>
      <c r="E19" s="5">
        <v>8</v>
      </c>
      <c r="F19" s="5"/>
      <c r="G19" s="5"/>
      <c r="H19" s="5"/>
      <c r="I19" s="5"/>
      <c r="J19" s="5">
        <v>1</v>
      </c>
      <c r="K19" s="5">
        <v>1</v>
      </c>
      <c r="L19" s="5"/>
      <c r="M19" s="5"/>
      <c r="N19" s="5"/>
      <c r="O19" s="5">
        <v>5</v>
      </c>
      <c r="P19" s="5">
        <v>1</v>
      </c>
      <c r="Q19" s="5">
        <v>5</v>
      </c>
      <c r="R19" s="5">
        <v>1</v>
      </c>
      <c r="S19" s="6">
        <v>16</v>
      </c>
      <c r="T19" s="5">
        <v>2</v>
      </c>
      <c r="U19" s="5"/>
      <c r="V19" s="5"/>
      <c r="W19" s="28">
        <f t="shared" si="0"/>
        <v>44</v>
      </c>
      <c r="X19" s="10">
        <v>338</v>
      </c>
      <c r="Y19" s="11">
        <f t="shared" si="1"/>
        <v>13.017751479289942</v>
      </c>
      <c r="AA19" s="29"/>
    </row>
    <row r="20" spans="1:27" s="4" customFormat="1" ht="24.75" customHeight="1">
      <c r="A20" s="32"/>
      <c r="B20" s="27" t="s">
        <v>17</v>
      </c>
      <c r="C20" s="5">
        <v>7</v>
      </c>
      <c r="D20" s="5">
        <v>52</v>
      </c>
      <c r="E20" s="5">
        <v>3</v>
      </c>
      <c r="F20" s="5">
        <v>64</v>
      </c>
      <c r="G20" s="5">
        <v>23</v>
      </c>
      <c r="H20" s="5">
        <v>121</v>
      </c>
      <c r="I20" s="5">
        <v>4</v>
      </c>
      <c r="J20" s="5">
        <v>19</v>
      </c>
      <c r="K20" s="5">
        <v>5</v>
      </c>
      <c r="L20" s="5">
        <v>5</v>
      </c>
      <c r="M20" s="5">
        <v>6</v>
      </c>
      <c r="N20" s="5">
        <v>10</v>
      </c>
      <c r="O20" s="5">
        <v>30</v>
      </c>
      <c r="P20" s="5">
        <v>4</v>
      </c>
      <c r="Q20" s="5">
        <v>209</v>
      </c>
      <c r="R20" s="5">
        <v>16</v>
      </c>
      <c r="S20" s="5"/>
      <c r="T20" s="6">
        <v>1177</v>
      </c>
      <c r="U20" s="5">
        <v>14</v>
      </c>
      <c r="V20" s="5"/>
      <c r="W20" s="28">
        <f t="shared" si="0"/>
        <v>1769</v>
      </c>
      <c r="X20" s="10">
        <v>5365</v>
      </c>
      <c r="Y20" s="11">
        <f t="shared" si="1"/>
        <v>32.972972972972975</v>
      </c>
      <c r="AA20" s="29"/>
    </row>
    <row r="21" spans="1:27" s="4" customFormat="1" ht="24.75" customHeight="1">
      <c r="A21" s="32"/>
      <c r="B21" s="27" t="s">
        <v>18</v>
      </c>
      <c r="C21" s="5">
        <v>8</v>
      </c>
      <c r="D21" s="5">
        <v>54</v>
      </c>
      <c r="E21" s="5">
        <v>3</v>
      </c>
      <c r="F21" s="5">
        <v>11</v>
      </c>
      <c r="G21" s="5">
        <v>11</v>
      </c>
      <c r="H21" s="5">
        <v>139</v>
      </c>
      <c r="I21" s="5">
        <v>107</v>
      </c>
      <c r="J21" s="5">
        <v>103</v>
      </c>
      <c r="K21" s="5">
        <v>11</v>
      </c>
      <c r="L21" s="5">
        <v>5</v>
      </c>
      <c r="M21" s="5">
        <v>10</v>
      </c>
      <c r="N21" s="5">
        <v>30</v>
      </c>
      <c r="O21" s="5">
        <v>44</v>
      </c>
      <c r="P21" s="5">
        <v>3</v>
      </c>
      <c r="Q21" s="5">
        <v>83</v>
      </c>
      <c r="R21" s="5">
        <v>58</v>
      </c>
      <c r="S21" s="5"/>
      <c r="T21" s="5">
        <v>116</v>
      </c>
      <c r="U21" s="6">
        <v>2633</v>
      </c>
      <c r="V21" s="5"/>
      <c r="W21" s="28">
        <f t="shared" si="0"/>
        <v>3429</v>
      </c>
      <c r="X21" s="10">
        <v>10300</v>
      </c>
      <c r="Y21" s="11">
        <f t="shared" si="1"/>
        <v>33.29126213592233</v>
      </c>
      <c r="AA21" s="29"/>
    </row>
    <row r="22" spans="1:27" s="4" customFormat="1" ht="24.75" customHeight="1">
      <c r="A22" s="32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10</v>
      </c>
      <c r="W22" s="28">
        <f t="shared" si="0"/>
        <v>10</v>
      </c>
      <c r="X22" s="10">
        <v>34</v>
      </c>
      <c r="Y22" s="11">
        <f t="shared" si="1"/>
        <v>29.41176470588235</v>
      </c>
      <c r="AA22" s="29"/>
    </row>
    <row r="23" spans="1:27" s="4" customFormat="1" ht="24.75" customHeight="1">
      <c r="A23" s="33"/>
      <c r="B23" s="27" t="s">
        <v>20</v>
      </c>
      <c r="C23" s="7">
        <v>125</v>
      </c>
      <c r="D23" s="7">
        <v>149</v>
      </c>
      <c r="E23" s="7">
        <v>8</v>
      </c>
      <c r="F23" s="7">
        <v>9</v>
      </c>
      <c r="G23" s="7">
        <v>4</v>
      </c>
      <c r="H23" s="7">
        <v>38</v>
      </c>
      <c r="I23" s="7">
        <v>370</v>
      </c>
      <c r="J23" s="7">
        <v>147</v>
      </c>
      <c r="K23" s="7">
        <v>102</v>
      </c>
      <c r="L23" s="7">
        <v>63</v>
      </c>
      <c r="M23" s="7">
        <v>32</v>
      </c>
      <c r="N23" s="7">
        <v>53</v>
      </c>
      <c r="O23" s="7">
        <v>58</v>
      </c>
      <c r="P23" s="7">
        <v>4</v>
      </c>
      <c r="Q23" s="7">
        <v>32</v>
      </c>
      <c r="R23" s="7">
        <v>123</v>
      </c>
      <c r="S23" s="7"/>
      <c r="T23" s="7">
        <v>46</v>
      </c>
      <c r="U23" s="7">
        <v>52</v>
      </c>
      <c r="V23" s="8"/>
      <c r="W23" s="28">
        <f t="shared" si="0"/>
        <v>1415</v>
      </c>
      <c r="X23" s="47"/>
      <c r="Y23" s="48"/>
      <c r="AA23" s="29"/>
    </row>
    <row r="24" spans="1:25" s="4" customFormat="1" ht="24.75" customHeight="1">
      <c r="A24" s="33"/>
      <c r="B24" s="2" t="s">
        <v>21</v>
      </c>
      <c r="C24" s="7">
        <v>16</v>
      </c>
      <c r="D24" s="7">
        <v>61</v>
      </c>
      <c r="E24" s="7">
        <v>1</v>
      </c>
      <c r="F24" s="7">
        <v>1</v>
      </c>
      <c r="G24" s="7"/>
      <c r="H24" s="7"/>
      <c r="I24" s="7">
        <v>1</v>
      </c>
      <c r="J24" s="7">
        <v>39</v>
      </c>
      <c r="K24" s="7">
        <v>50</v>
      </c>
      <c r="L24" s="7">
        <v>1</v>
      </c>
      <c r="M24" s="7">
        <v>6</v>
      </c>
      <c r="N24" s="7">
        <v>3</v>
      </c>
      <c r="O24" s="7">
        <v>54</v>
      </c>
      <c r="P24" s="7">
        <v>6</v>
      </c>
      <c r="Q24" s="7">
        <v>17</v>
      </c>
      <c r="R24" s="7">
        <v>2</v>
      </c>
      <c r="S24" s="7">
        <v>1</v>
      </c>
      <c r="T24" s="7"/>
      <c r="U24" s="7">
        <v>3</v>
      </c>
      <c r="V24" s="8"/>
      <c r="W24" s="28">
        <f t="shared" si="0"/>
        <v>262</v>
      </c>
      <c r="X24" s="49"/>
      <c r="Y24" s="50"/>
    </row>
    <row r="25" spans="1:25" s="4" customFormat="1" ht="24.75" customHeight="1" thickBot="1">
      <c r="A25" s="34"/>
      <c r="B25" s="3" t="s">
        <v>22</v>
      </c>
      <c r="C25" s="13">
        <f aca="true" t="shared" si="2" ref="C25:X25">SUM(C3:C24)</f>
        <v>2695</v>
      </c>
      <c r="D25" s="13">
        <f t="shared" si="2"/>
        <v>2146</v>
      </c>
      <c r="E25" s="13">
        <f t="shared" si="2"/>
        <v>263</v>
      </c>
      <c r="F25" s="13">
        <f t="shared" si="2"/>
        <v>1335</v>
      </c>
      <c r="G25" s="13">
        <f t="shared" si="2"/>
        <v>1634</v>
      </c>
      <c r="H25" s="13">
        <f t="shared" si="2"/>
        <v>952</v>
      </c>
      <c r="I25" s="13">
        <f t="shared" si="2"/>
        <v>3054</v>
      </c>
      <c r="J25" s="13">
        <f t="shared" si="2"/>
        <v>4192</v>
      </c>
      <c r="K25" s="13">
        <f t="shared" si="2"/>
        <v>1347</v>
      </c>
      <c r="L25" s="13">
        <f t="shared" si="2"/>
        <v>2234</v>
      </c>
      <c r="M25" s="13">
        <f t="shared" si="2"/>
        <v>3343</v>
      </c>
      <c r="N25" s="13">
        <f t="shared" si="2"/>
        <v>799</v>
      </c>
      <c r="O25" s="13">
        <f t="shared" si="2"/>
        <v>1212</v>
      </c>
      <c r="P25" s="13">
        <f t="shared" si="2"/>
        <v>219</v>
      </c>
      <c r="Q25" s="13">
        <f t="shared" si="2"/>
        <v>1100</v>
      </c>
      <c r="R25" s="13">
        <f t="shared" si="2"/>
        <v>1405</v>
      </c>
      <c r="S25" s="13">
        <f t="shared" si="2"/>
        <v>35</v>
      </c>
      <c r="T25" s="13">
        <f t="shared" si="2"/>
        <v>1876</v>
      </c>
      <c r="U25" s="13">
        <f t="shared" si="2"/>
        <v>2790</v>
      </c>
      <c r="V25" s="13">
        <f t="shared" si="2"/>
        <v>11</v>
      </c>
      <c r="W25" s="13">
        <f t="shared" si="2"/>
        <v>32642</v>
      </c>
      <c r="X25" s="16">
        <f t="shared" si="2"/>
        <v>101894</v>
      </c>
      <c r="Y25" s="17">
        <f>(SUM(W3:W22))*100/X25</f>
        <v>30.389424303688145</v>
      </c>
    </row>
    <row r="26" spans="1:25" ht="39.75" customHeight="1">
      <c r="A26" s="39" t="s">
        <v>27</v>
      </c>
      <c r="B26" s="40"/>
      <c r="C26" s="7">
        <v>8500</v>
      </c>
      <c r="D26" s="7">
        <v>6200</v>
      </c>
      <c r="E26" s="7">
        <v>850</v>
      </c>
      <c r="F26" s="7">
        <v>3500</v>
      </c>
      <c r="G26" s="7">
        <v>5000</v>
      </c>
      <c r="H26" s="7">
        <v>2625</v>
      </c>
      <c r="I26" s="7">
        <v>10054</v>
      </c>
      <c r="J26" s="7">
        <v>12500</v>
      </c>
      <c r="K26" s="7">
        <v>4160</v>
      </c>
      <c r="L26" s="7">
        <v>7000</v>
      </c>
      <c r="M26" s="7">
        <v>10200</v>
      </c>
      <c r="N26" s="7">
        <v>2600</v>
      </c>
      <c r="O26" s="7">
        <v>4650</v>
      </c>
      <c r="P26" s="7">
        <v>900</v>
      </c>
      <c r="Q26" s="7">
        <v>4000</v>
      </c>
      <c r="R26" s="7">
        <v>6040</v>
      </c>
      <c r="S26" s="7">
        <v>120</v>
      </c>
      <c r="T26" s="7">
        <v>6700</v>
      </c>
      <c r="U26" s="7">
        <v>9550</v>
      </c>
      <c r="V26" s="7">
        <v>42</v>
      </c>
      <c r="W26" s="19">
        <f>SUM(C26:V26)</f>
        <v>105191</v>
      </c>
      <c r="X26" s="57"/>
      <c r="Y26" s="58"/>
    </row>
    <row r="27" spans="1:25" ht="24" customHeight="1" thickBot="1">
      <c r="A27" s="61" t="s">
        <v>26</v>
      </c>
      <c r="B27" s="62"/>
      <c r="C27" s="18">
        <f>+C25*100/C26</f>
        <v>31.705882352941178</v>
      </c>
      <c r="D27" s="14">
        <f aca="true" t="shared" si="3" ref="D27:W27">+D25*100/D26</f>
        <v>34.61290322580645</v>
      </c>
      <c r="E27" s="14">
        <f t="shared" si="3"/>
        <v>30.941176470588236</v>
      </c>
      <c r="F27" s="14">
        <f t="shared" si="3"/>
        <v>38.142857142857146</v>
      </c>
      <c r="G27" s="14">
        <f t="shared" si="3"/>
        <v>32.68</v>
      </c>
      <c r="H27" s="14">
        <f t="shared" si="3"/>
        <v>36.266666666666666</v>
      </c>
      <c r="I27" s="14">
        <f t="shared" si="3"/>
        <v>30.3759697632783</v>
      </c>
      <c r="J27" s="14">
        <f t="shared" si="3"/>
        <v>33.536</v>
      </c>
      <c r="K27" s="14">
        <f t="shared" si="3"/>
        <v>32.37980769230769</v>
      </c>
      <c r="L27" s="14">
        <f t="shared" si="3"/>
        <v>31.914285714285715</v>
      </c>
      <c r="M27" s="14">
        <f t="shared" si="3"/>
        <v>32.77450980392157</v>
      </c>
      <c r="N27" s="14">
        <f t="shared" si="3"/>
        <v>30.73076923076923</v>
      </c>
      <c r="O27" s="14">
        <f t="shared" si="3"/>
        <v>26.06451612903226</v>
      </c>
      <c r="P27" s="14">
        <f t="shared" si="3"/>
        <v>24.333333333333332</v>
      </c>
      <c r="Q27" s="14">
        <f t="shared" si="3"/>
        <v>27.5</v>
      </c>
      <c r="R27" s="14">
        <f t="shared" si="3"/>
        <v>23.26158940397351</v>
      </c>
      <c r="S27" s="14">
        <f t="shared" si="3"/>
        <v>29.166666666666668</v>
      </c>
      <c r="T27" s="14">
        <f t="shared" si="3"/>
        <v>28</v>
      </c>
      <c r="U27" s="14">
        <f t="shared" si="3"/>
        <v>29.214659685863875</v>
      </c>
      <c r="V27" s="14">
        <f t="shared" si="3"/>
        <v>26.19047619047619</v>
      </c>
      <c r="W27" s="12">
        <f t="shared" si="3"/>
        <v>31.03117186831573</v>
      </c>
      <c r="X27" s="59"/>
      <c r="Y27" s="60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2017-05-04T13:04:25Z</dcterms:modified>
  <cp:category/>
  <cp:version/>
  <cp:contentType/>
  <cp:contentStatus/>
</cp:coreProperties>
</file>